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270" windowHeight="12570" activeTab="0"/>
  </bookViews>
  <sheets>
    <sheet name="Brinell" sheetId="1" r:id="rId1"/>
  </sheets>
  <definedNames>
    <definedName name="D">'Brinell'!$E$8</definedName>
    <definedName name="F">'Brinell'!$E$6</definedName>
  </definedNames>
  <calcPr fullCalcOnLoad="1"/>
</workbook>
</file>

<file path=xl/sharedStrings.xml><?xml version="1.0" encoding="utf-8"?>
<sst xmlns="http://schemas.openxmlformats.org/spreadsheetml/2006/main" count="71" uniqueCount="49">
  <si>
    <t>Force (kgf)</t>
  </si>
  <si>
    <t>Diameter of ball indenter (mm)</t>
  </si>
  <si>
    <t>Diameter of Indentation (mm)</t>
  </si>
  <si>
    <t>Brinell Hardness Number (HB)</t>
  </si>
  <si>
    <t>Brinell Hardheid Calculator</t>
  </si>
  <si>
    <t>Lyman Bullet Making Guide</t>
  </si>
  <si>
    <t>BHN</t>
  </si>
  <si>
    <t>monotype</t>
  </si>
  <si>
    <t>stereotype</t>
  </si>
  <si>
    <t>linotype</t>
  </si>
  <si>
    <t>lyman no. 2</t>
  </si>
  <si>
    <t>taracorp magnum</t>
  </si>
  <si>
    <t>1 op 1 - lood /lino</t>
  </si>
  <si>
    <t>electrotype</t>
  </si>
  <si>
    <t>10 tot 1</t>
  </si>
  <si>
    <t>16 tot 1</t>
  </si>
  <si>
    <t>20 tot 1</t>
  </si>
  <si>
    <t>30 tot 1</t>
  </si>
  <si>
    <t>balanceerlood</t>
  </si>
  <si>
    <t>40 tot 1</t>
  </si>
  <si>
    <t>puur lood</t>
  </si>
  <si>
    <t>6</t>
  </si>
  <si>
    <t>3</t>
  </si>
  <si>
    <t>5</t>
  </si>
  <si>
    <t>2</t>
  </si>
  <si>
    <t>9</t>
  </si>
  <si>
    <t>0,5</t>
  </si>
  <si>
    <t>2,5</t>
  </si>
  <si>
    <t>-</t>
  </si>
  <si>
    <t>19</t>
  </si>
  <si>
    <t>14</t>
  </si>
  <si>
    <t>11</t>
  </si>
  <si>
    <t>4</t>
  </si>
  <si>
    <t>28</t>
  </si>
  <si>
    <t>23</t>
  </si>
  <si>
    <t>22</t>
  </si>
  <si>
    <t>15</t>
  </si>
  <si>
    <t>12</t>
  </si>
  <si>
    <t>11,5</t>
  </si>
  <si>
    <t>10</t>
  </si>
  <si>
    <t>8,5</t>
  </si>
  <si>
    <t>Legering</t>
  </si>
  <si>
    <t>% Lood</t>
  </si>
  <si>
    <t>% Tin</t>
  </si>
  <si>
    <t>% Antimoon</t>
  </si>
  <si>
    <t>inch</t>
  </si>
  <si>
    <t>mm</t>
  </si>
  <si>
    <t>WLASSH</t>
  </si>
  <si>
    <t>Groen vlak invullen       enter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</si>
</sst>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0.000000"/>
    <numFmt numFmtId="169" formatCode="0\ &quot;KGF&quot;"/>
    <numFmt numFmtId="170" formatCode="0.0\ &quot;mm&quot;"/>
    <numFmt numFmtId="171" formatCode="0.0\ &quot;HB&quot;"/>
    <numFmt numFmtId="172" formatCode="0.0000\ &quot;HB&quot;"/>
    <numFmt numFmtId="173" formatCode="0.0"/>
    <numFmt numFmtId="174" formatCode="&quot;€&quot;\ #,##0.00"/>
    <numFmt numFmtId="175" formatCode="0.0000"/>
    <numFmt numFmtId="176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i/>
      <sz val="24"/>
      <color indexed="8"/>
      <name val="Verdana"/>
      <family val="2"/>
    </font>
    <font>
      <b/>
      <i/>
      <sz val="18"/>
      <color indexed="8"/>
      <name val="Verdana"/>
      <family val="2"/>
    </font>
    <font>
      <b/>
      <i/>
      <sz val="12"/>
      <color indexed="8"/>
      <name val="Verdana"/>
      <family val="2"/>
    </font>
    <font>
      <b/>
      <i/>
      <sz val="11"/>
      <color indexed="8"/>
      <name val="Verdana"/>
      <family val="2"/>
    </font>
    <font>
      <i/>
      <sz val="11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i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24"/>
      <color theme="1"/>
      <name val="Verdana"/>
      <family val="2"/>
    </font>
    <font>
      <b/>
      <i/>
      <sz val="12"/>
      <color theme="1"/>
      <name val="Verdana"/>
      <family val="2"/>
    </font>
    <font>
      <b/>
      <i/>
      <sz val="1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5" borderId="17" xfId="0" applyFont="1" applyFill="1" applyBorder="1" applyAlignment="1" applyProtection="1">
      <alignment horizontal="center" vertical="center"/>
      <protection locked="0"/>
    </xf>
    <xf numFmtId="0" fontId="41" fillId="34" borderId="18" xfId="0" applyFont="1" applyFill="1" applyBorder="1" applyAlignment="1">
      <alignment horizontal="center" vertical="center"/>
    </xf>
    <xf numFmtId="0" fontId="41" fillId="36" borderId="19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44" fillId="34" borderId="2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2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2" fontId="0" fillId="0" borderId="22" xfId="0" applyNumberFormat="1" applyFill="1" applyBorder="1" applyAlignment="1">
      <alignment horizontal="left" vertical="center"/>
    </xf>
    <xf numFmtId="2" fontId="0" fillId="0" borderId="23" xfId="0" applyNumberFormat="1" applyFill="1" applyBorder="1" applyAlignment="1">
      <alignment horizontal="left" vertical="center"/>
    </xf>
    <xf numFmtId="170" fontId="44" fillId="35" borderId="24" xfId="0" applyNumberFormat="1" applyFont="1" applyFill="1" applyBorder="1" applyAlignment="1" applyProtection="1">
      <alignment horizontal="center" vertical="center"/>
      <protection locked="0"/>
    </xf>
    <xf numFmtId="170" fontId="44" fillId="35" borderId="25" xfId="0" applyNumberFormat="1" applyFont="1" applyFill="1" applyBorder="1" applyAlignment="1" applyProtection="1">
      <alignment horizontal="center" vertical="center"/>
      <protection locked="0"/>
    </xf>
    <xf numFmtId="170" fontId="44" fillId="35" borderId="26" xfId="0" applyNumberFormat="1" applyFont="1" applyFill="1" applyBorder="1" applyAlignment="1" applyProtection="1">
      <alignment horizontal="center" vertical="center"/>
      <protection locked="0"/>
    </xf>
    <xf numFmtId="170" fontId="44" fillId="35" borderId="27" xfId="0" applyNumberFormat="1" applyFont="1" applyFill="1" applyBorder="1" applyAlignment="1" applyProtection="1">
      <alignment horizontal="center" vertical="center"/>
      <protection locked="0"/>
    </xf>
    <xf numFmtId="170" fontId="44" fillId="35" borderId="0" xfId="0" applyNumberFormat="1" applyFont="1" applyFill="1" applyBorder="1" applyAlignment="1" applyProtection="1">
      <alignment horizontal="center" vertical="center"/>
      <protection locked="0"/>
    </xf>
    <xf numFmtId="170" fontId="44" fillId="35" borderId="28" xfId="0" applyNumberFormat="1" applyFont="1" applyFill="1" applyBorder="1" applyAlignment="1" applyProtection="1">
      <alignment horizontal="center" vertical="center"/>
      <protection locked="0"/>
    </xf>
    <xf numFmtId="170" fontId="44" fillId="35" borderId="29" xfId="0" applyNumberFormat="1" applyFont="1" applyFill="1" applyBorder="1" applyAlignment="1" applyProtection="1">
      <alignment horizontal="center" vertical="center"/>
      <protection locked="0"/>
    </xf>
    <xf numFmtId="170" fontId="44" fillId="35" borderId="30" xfId="0" applyNumberFormat="1" applyFont="1" applyFill="1" applyBorder="1" applyAlignment="1" applyProtection="1">
      <alignment horizontal="center" vertical="center"/>
      <protection locked="0"/>
    </xf>
    <xf numFmtId="170" fontId="44" fillId="35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left" vertical="center"/>
    </xf>
    <xf numFmtId="2" fontId="0" fillId="0" borderId="21" xfId="0" applyNumberFormat="1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left" vertical="center"/>
    </xf>
    <xf numFmtId="0" fontId="45" fillId="37" borderId="32" xfId="0" applyFont="1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45" fillId="37" borderId="2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9" fontId="44" fillId="35" borderId="24" xfId="0" applyNumberFormat="1" applyFont="1" applyFill="1" applyBorder="1" applyAlignment="1" applyProtection="1">
      <alignment horizontal="center" vertical="center"/>
      <protection locked="0"/>
    </xf>
    <xf numFmtId="169" fontId="44" fillId="35" borderId="25" xfId="0" applyNumberFormat="1" applyFont="1" applyFill="1" applyBorder="1" applyAlignment="1" applyProtection="1">
      <alignment horizontal="center" vertical="center"/>
      <protection locked="0"/>
    </xf>
    <xf numFmtId="169" fontId="44" fillId="35" borderId="26" xfId="0" applyNumberFormat="1" applyFont="1" applyFill="1" applyBorder="1" applyAlignment="1" applyProtection="1">
      <alignment horizontal="center" vertical="center"/>
      <protection locked="0"/>
    </xf>
    <xf numFmtId="169" fontId="44" fillId="35" borderId="29" xfId="0" applyNumberFormat="1" applyFont="1" applyFill="1" applyBorder="1" applyAlignment="1" applyProtection="1">
      <alignment horizontal="center" vertical="center"/>
      <protection locked="0"/>
    </xf>
    <xf numFmtId="169" fontId="44" fillId="35" borderId="30" xfId="0" applyNumberFormat="1" applyFont="1" applyFill="1" applyBorder="1" applyAlignment="1" applyProtection="1">
      <alignment horizontal="center" vertical="center"/>
      <protection locked="0"/>
    </xf>
    <xf numFmtId="169" fontId="44" fillId="35" borderId="31" xfId="0" applyNumberFormat="1" applyFont="1" applyFill="1" applyBorder="1" applyAlignment="1" applyProtection="1">
      <alignment horizontal="center" vertical="center"/>
      <protection locked="0"/>
    </xf>
    <xf numFmtId="172" fontId="44" fillId="36" borderId="24" xfId="0" applyNumberFormat="1" applyFont="1" applyFill="1" applyBorder="1" applyAlignment="1" applyProtection="1">
      <alignment horizontal="center" vertical="center"/>
      <protection/>
    </xf>
    <xf numFmtId="172" fontId="44" fillId="36" borderId="25" xfId="0" applyNumberFormat="1" applyFont="1" applyFill="1" applyBorder="1" applyAlignment="1" applyProtection="1">
      <alignment horizontal="center" vertical="center"/>
      <protection/>
    </xf>
    <xf numFmtId="172" fontId="44" fillId="36" borderId="26" xfId="0" applyNumberFormat="1" applyFont="1" applyFill="1" applyBorder="1" applyAlignment="1" applyProtection="1">
      <alignment horizontal="center" vertical="center"/>
      <protection/>
    </xf>
    <xf numFmtId="172" fontId="44" fillId="36" borderId="27" xfId="0" applyNumberFormat="1" applyFont="1" applyFill="1" applyBorder="1" applyAlignment="1" applyProtection="1">
      <alignment horizontal="center" vertical="center"/>
      <protection/>
    </xf>
    <xf numFmtId="172" fontId="44" fillId="36" borderId="0" xfId="0" applyNumberFormat="1" applyFont="1" applyFill="1" applyBorder="1" applyAlignment="1" applyProtection="1">
      <alignment horizontal="center" vertical="center"/>
      <protection/>
    </xf>
    <xf numFmtId="172" fontId="44" fillId="36" borderId="28" xfId="0" applyNumberFormat="1" applyFont="1" applyFill="1" applyBorder="1" applyAlignment="1" applyProtection="1">
      <alignment horizontal="center" vertical="center"/>
      <protection/>
    </xf>
    <xf numFmtId="172" fontId="44" fillId="36" borderId="39" xfId="0" applyNumberFormat="1" applyFont="1" applyFill="1" applyBorder="1" applyAlignment="1" applyProtection="1">
      <alignment horizontal="center" vertical="center"/>
      <protection/>
    </xf>
    <xf numFmtId="172" fontId="44" fillId="36" borderId="37" xfId="0" applyNumberFormat="1" applyFont="1" applyFill="1" applyBorder="1" applyAlignment="1" applyProtection="1">
      <alignment horizontal="center" vertical="center"/>
      <protection/>
    </xf>
    <xf numFmtId="172" fontId="44" fillId="36" borderId="3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RowColHeaders="0" tabSelected="1" zoomScalePageLayoutView="0" workbookViewId="0" topLeftCell="A1">
      <selection activeCell="C24" sqref="C24"/>
    </sheetView>
  </sheetViews>
  <sheetFormatPr defaultColWidth="0" defaultRowHeight="15" zeroHeight="1" outlineLevelCol="1"/>
  <cols>
    <col min="1" max="8" width="8.7109375" style="0" customWidth="1"/>
    <col min="9" max="11" width="8.7109375" style="0" hidden="1" customWidth="1" outlineLevel="1"/>
    <col min="12" max="12" width="5.7109375" style="0" hidden="1" customWidth="1" outlineLevel="1"/>
    <col min="13" max="13" width="11.8515625" style="0" hidden="1" customWidth="1" outlineLevel="1"/>
    <col min="14" max="14" width="9.8515625" style="0" hidden="1" customWidth="1" outlineLevel="1"/>
    <col min="15" max="15" width="8.7109375" style="0" hidden="1" customWidth="1"/>
    <col min="16" max="18" width="9.140625" style="0" hidden="1" customWidth="1"/>
    <col min="19" max="16384" width="9.140625" style="0" hidden="1" customWidth="1"/>
  </cols>
  <sheetData>
    <row r="1" spans="1:15" ht="12.75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"/>
    </row>
    <row r="2" spans="1:15" ht="12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"/>
    </row>
    <row r="3" spans="1:15" ht="12.75" customHeight="1" thickBot="1" thickTop="1">
      <c r="A3" s="1"/>
      <c r="B3" s="1"/>
      <c r="C3" s="1"/>
      <c r="D3" s="1"/>
      <c r="E3" s="1"/>
      <c r="F3" s="1"/>
      <c r="G3" s="1"/>
      <c r="H3" s="1"/>
      <c r="I3" s="47" t="s">
        <v>5</v>
      </c>
      <c r="J3" s="48"/>
      <c r="K3" s="48"/>
      <c r="L3" s="48"/>
      <c r="M3" s="48"/>
      <c r="N3" s="49"/>
      <c r="O3" s="2"/>
    </row>
    <row r="4" spans="1:15" ht="12.75" customHeight="1" thickBot="1" thickTop="1">
      <c r="A4" s="1"/>
      <c r="B4" s="41" t="s">
        <v>4</v>
      </c>
      <c r="C4" s="42"/>
      <c r="D4" s="42"/>
      <c r="E4" s="42"/>
      <c r="F4" s="42"/>
      <c r="G4" s="43"/>
      <c r="H4" s="1"/>
      <c r="I4" s="50"/>
      <c r="J4" s="51"/>
      <c r="K4" s="51"/>
      <c r="L4" s="51"/>
      <c r="M4" s="51"/>
      <c r="N4" s="52"/>
      <c r="O4" s="2"/>
    </row>
    <row r="5" spans="1:15" ht="12.75" customHeight="1" thickTop="1">
      <c r="A5" s="1"/>
      <c r="B5" s="44"/>
      <c r="C5" s="45"/>
      <c r="D5" s="45"/>
      <c r="E5" s="45"/>
      <c r="F5" s="45"/>
      <c r="G5" s="46"/>
      <c r="H5" s="1"/>
      <c r="I5" s="53" t="s">
        <v>41</v>
      </c>
      <c r="J5" s="54"/>
      <c r="K5" s="11" t="s">
        <v>42</v>
      </c>
      <c r="L5" s="11" t="s">
        <v>43</v>
      </c>
      <c r="M5" s="12" t="s">
        <v>44</v>
      </c>
      <c r="N5" s="13" t="s">
        <v>6</v>
      </c>
      <c r="O5" s="2"/>
    </row>
    <row r="6" spans="1:15" ht="12.75" customHeight="1">
      <c r="A6" s="1"/>
      <c r="B6" s="22" t="s">
        <v>0</v>
      </c>
      <c r="C6" s="23"/>
      <c r="D6" s="23"/>
      <c r="E6" s="55">
        <v>50</v>
      </c>
      <c r="F6" s="56"/>
      <c r="G6" s="57"/>
      <c r="H6" s="1"/>
      <c r="I6" s="37" t="s">
        <v>7</v>
      </c>
      <c r="J6" s="38"/>
      <c r="K6" s="4">
        <v>72</v>
      </c>
      <c r="L6" s="6">
        <v>9</v>
      </c>
      <c r="M6" s="6" t="s">
        <v>29</v>
      </c>
      <c r="N6" s="7" t="s">
        <v>33</v>
      </c>
      <c r="O6" s="2"/>
    </row>
    <row r="7" spans="1:15" ht="12.75" customHeight="1">
      <c r="A7" s="1"/>
      <c r="B7" s="22"/>
      <c r="C7" s="23"/>
      <c r="D7" s="23"/>
      <c r="E7" s="58"/>
      <c r="F7" s="59"/>
      <c r="G7" s="60"/>
      <c r="H7" s="1"/>
      <c r="I7" s="37" t="s">
        <v>8</v>
      </c>
      <c r="J7" s="38"/>
      <c r="K7" s="4">
        <v>80</v>
      </c>
      <c r="L7" s="6">
        <v>6</v>
      </c>
      <c r="M7" s="6" t="s">
        <v>30</v>
      </c>
      <c r="N7" s="7" t="s">
        <v>34</v>
      </c>
      <c r="O7" s="2"/>
    </row>
    <row r="8" spans="1:15" ht="12.75" customHeight="1">
      <c r="A8" s="1"/>
      <c r="B8" s="22" t="s">
        <v>1</v>
      </c>
      <c r="C8" s="23"/>
      <c r="D8" s="23"/>
      <c r="E8" s="28">
        <v>10</v>
      </c>
      <c r="F8" s="29"/>
      <c r="G8" s="30"/>
      <c r="H8" s="1"/>
      <c r="I8" s="37" t="s">
        <v>9</v>
      </c>
      <c r="J8" s="38"/>
      <c r="K8" s="4">
        <v>86</v>
      </c>
      <c r="L8" s="6" t="s">
        <v>22</v>
      </c>
      <c r="M8" s="6" t="s">
        <v>31</v>
      </c>
      <c r="N8" s="7" t="s">
        <v>35</v>
      </c>
      <c r="O8" s="2"/>
    </row>
    <row r="9" spans="1:15" ht="12.75" customHeight="1">
      <c r="A9" s="1"/>
      <c r="B9" s="22"/>
      <c r="C9" s="23"/>
      <c r="D9" s="23"/>
      <c r="E9" s="31"/>
      <c r="F9" s="32"/>
      <c r="G9" s="33"/>
      <c r="H9" s="1"/>
      <c r="I9" s="37" t="s">
        <v>10</v>
      </c>
      <c r="J9" s="38"/>
      <c r="K9" s="4">
        <v>90</v>
      </c>
      <c r="L9" s="6" t="s">
        <v>23</v>
      </c>
      <c r="M9" s="6" t="s">
        <v>23</v>
      </c>
      <c r="N9" s="7" t="s">
        <v>36</v>
      </c>
      <c r="O9" s="2"/>
    </row>
    <row r="10" spans="1:15" ht="12.75" customHeight="1">
      <c r="A10" s="1"/>
      <c r="B10" s="22"/>
      <c r="C10" s="23"/>
      <c r="D10" s="23"/>
      <c r="E10" s="31"/>
      <c r="F10" s="32"/>
      <c r="G10" s="33"/>
      <c r="H10" s="1"/>
      <c r="I10" s="26" t="s">
        <v>11</v>
      </c>
      <c r="J10" s="27"/>
      <c r="K10" s="4">
        <v>92</v>
      </c>
      <c r="L10" s="6" t="s">
        <v>24</v>
      </c>
      <c r="M10" s="6" t="s">
        <v>21</v>
      </c>
      <c r="N10" s="7" t="s">
        <v>36</v>
      </c>
      <c r="O10" s="2"/>
    </row>
    <row r="11" spans="1:15" ht="12.75" customHeight="1">
      <c r="A11" s="1"/>
      <c r="B11" s="22"/>
      <c r="C11" s="23"/>
      <c r="D11" s="23"/>
      <c r="E11" s="34"/>
      <c r="F11" s="35"/>
      <c r="G11" s="36"/>
      <c r="H11" s="1"/>
      <c r="I11" s="26" t="s">
        <v>12</v>
      </c>
      <c r="J11" s="27"/>
      <c r="K11" s="4">
        <v>92</v>
      </c>
      <c r="L11" s="6" t="s">
        <v>24</v>
      </c>
      <c r="M11" s="6" t="s">
        <v>21</v>
      </c>
      <c r="N11" s="7" t="s">
        <v>36</v>
      </c>
      <c r="O11" s="2"/>
    </row>
    <row r="12" spans="1:16" ht="12.75" customHeight="1">
      <c r="A12" s="1"/>
      <c r="B12" s="22" t="s">
        <v>2</v>
      </c>
      <c r="C12" s="23"/>
      <c r="D12" s="23"/>
      <c r="E12" s="28">
        <v>3</v>
      </c>
      <c r="F12" s="29"/>
      <c r="G12" s="30"/>
      <c r="H12" s="1"/>
      <c r="I12" s="26" t="s">
        <v>13</v>
      </c>
      <c r="J12" s="27"/>
      <c r="K12" s="4">
        <v>94.5</v>
      </c>
      <c r="L12" s="6" t="s">
        <v>22</v>
      </c>
      <c r="M12" s="6" t="s">
        <v>27</v>
      </c>
      <c r="N12" s="7" t="s">
        <v>37</v>
      </c>
      <c r="O12" s="3"/>
      <c r="P12" s="3"/>
    </row>
    <row r="13" spans="1:16" ht="12.75" customHeight="1">
      <c r="A13" s="1"/>
      <c r="B13" s="22"/>
      <c r="C13" s="23"/>
      <c r="D13" s="23"/>
      <c r="E13" s="31"/>
      <c r="F13" s="32"/>
      <c r="G13" s="33"/>
      <c r="H13" s="1"/>
      <c r="I13" s="26" t="s">
        <v>14</v>
      </c>
      <c r="J13" s="27"/>
      <c r="K13" s="4">
        <v>91</v>
      </c>
      <c r="L13" s="6" t="s">
        <v>25</v>
      </c>
      <c r="M13" s="6" t="s">
        <v>28</v>
      </c>
      <c r="N13" s="7" t="s">
        <v>38</v>
      </c>
      <c r="O13" s="3"/>
      <c r="P13" s="3"/>
    </row>
    <row r="14" spans="1:16" ht="12.75" customHeight="1">
      <c r="A14" s="1"/>
      <c r="B14" s="22"/>
      <c r="C14" s="23"/>
      <c r="D14" s="23"/>
      <c r="E14" s="31"/>
      <c r="F14" s="32"/>
      <c r="G14" s="33"/>
      <c r="H14" s="1"/>
      <c r="I14" s="26" t="s">
        <v>15</v>
      </c>
      <c r="J14" s="27"/>
      <c r="K14" s="4">
        <v>94</v>
      </c>
      <c r="L14" s="6" t="s">
        <v>21</v>
      </c>
      <c r="M14" s="6" t="s">
        <v>28</v>
      </c>
      <c r="N14" s="7" t="s">
        <v>31</v>
      </c>
      <c r="O14" s="3"/>
      <c r="P14" s="3"/>
    </row>
    <row r="15" spans="1:16" ht="12.75" customHeight="1">
      <c r="A15" s="1"/>
      <c r="B15" s="22"/>
      <c r="C15" s="23"/>
      <c r="D15" s="23"/>
      <c r="E15" s="34"/>
      <c r="F15" s="35"/>
      <c r="G15" s="36"/>
      <c r="H15" s="1"/>
      <c r="I15" s="26" t="s">
        <v>16</v>
      </c>
      <c r="J15" s="27"/>
      <c r="K15" s="4">
        <v>95</v>
      </c>
      <c r="L15" s="6" t="s">
        <v>23</v>
      </c>
      <c r="M15" s="6" t="s">
        <v>28</v>
      </c>
      <c r="N15" s="7" t="s">
        <v>39</v>
      </c>
      <c r="O15" s="3"/>
      <c r="P15" s="3"/>
    </row>
    <row r="16" spans="1:14" ht="12.75" customHeight="1">
      <c r="A16" s="1"/>
      <c r="B16" s="22" t="s">
        <v>3</v>
      </c>
      <c r="C16" s="23"/>
      <c r="D16" s="23"/>
      <c r="E16" s="61">
        <f>IF(E12="","",F/((PI()/2)*D*(D-SQRT(D^2-E12^2))))</f>
        <v>6.9106462757008265</v>
      </c>
      <c r="F16" s="62"/>
      <c r="G16" s="63"/>
      <c r="H16" s="1"/>
      <c r="I16" s="26" t="s">
        <v>17</v>
      </c>
      <c r="J16" s="27"/>
      <c r="K16" s="4">
        <v>97</v>
      </c>
      <c r="L16" s="6" t="s">
        <v>22</v>
      </c>
      <c r="M16" s="6" t="s">
        <v>28</v>
      </c>
      <c r="N16" s="7" t="s">
        <v>25</v>
      </c>
    </row>
    <row r="17" spans="1:14" ht="15">
      <c r="A17" s="1"/>
      <c r="B17" s="22"/>
      <c r="C17" s="23"/>
      <c r="D17" s="23"/>
      <c r="E17" s="64"/>
      <c r="F17" s="65"/>
      <c r="G17" s="66"/>
      <c r="H17" s="1"/>
      <c r="I17" s="26" t="s">
        <v>18</v>
      </c>
      <c r="J17" s="27"/>
      <c r="K17" s="4">
        <v>95.5</v>
      </c>
      <c r="L17" s="6" t="s">
        <v>26</v>
      </c>
      <c r="M17" s="6" t="s">
        <v>32</v>
      </c>
      <c r="N17" s="7" t="s">
        <v>25</v>
      </c>
    </row>
    <row r="18" spans="1:14" ht="15.75" thickBot="1">
      <c r="A18" s="1"/>
      <c r="B18" s="24"/>
      <c r="C18" s="25"/>
      <c r="D18" s="25"/>
      <c r="E18" s="67"/>
      <c r="F18" s="68"/>
      <c r="G18" s="69"/>
      <c r="H18" s="1"/>
      <c r="I18" s="26" t="s">
        <v>19</v>
      </c>
      <c r="J18" s="27"/>
      <c r="K18" s="4">
        <v>97.5</v>
      </c>
      <c r="L18" s="6" t="s">
        <v>27</v>
      </c>
      <c r="M18" s="6" t="s">
        <v>28</v>
      </c>
      <c r="N18" s="7" t="s">
        <v>40</v>
      </c>
    </row>
    <row r="19" spans="1:14" ht="16.5" thickBot="1" thickTop="1">
      <c r="A19" s="1"/>
      <c r="B19" s="1"/>
      <c r="C19" s="1"/>
      <c r="D19" s="1"/>
      <c r="E19" s="1"/>
      <c r="F19" s="1"/>
      <c r="G19" s="1"/>
      <c r="H19" s="1"/>
      <c r="I19" s="39" t="s">
        <v>20</v>
      </c>
      <c r="J19" s="40"/>
      <c r="K19" s="5">
        <v>100</v>
      </c>
      <c r="L19" s="8" t="s">
        <v>28</v>
      </c>
      <c r="M19" s="8" t="s">
        <v>28</v>
      </c>
      <c r="N19" s="9" t="s">
        <v>23</v>
      </c>
    </row>
    <row r="20" spans="1:14" ht="16.5" thickBot="1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Top="1">
      <c r="A21" s="1"/>
      <c r="B21" s="14" t="s">
        <v>45</v>
      </c>
      <c r="C21" s="15">
        <v>1</v>
      </c>
      <c r="D21" s="10"/>
      <c r="E21" s="10"/>
      <c r="F21" s="10"/>
      <c r="G21" s="1"/>
      <c r="H21" s="1"/>
      <c r="I21" s="1"/>
      <c r="J21" s="1"/>
      <c r="K21" s="1"/>
      <c r="L21" s="1"/>
      <c r="M21" s="1"/>
      <c r="N21" s="1"/>
    </row>
    <row r="22" spans="1:14" ht="15.75" thickBot="1">
      <c r="A22" s="1"/>
      <c r="B22" s="16" t="s">
        <v>46</v>
      </c>
      <c r="C22" s="17">
        <f>(C21*25.4)</f>
        <v>25.4</v>
      </c>
      <c r="D22" s="10"/>
      <c r="E22" s="10"/>
      <c r="F22" s="10"/>
      <c r="G22" s="1"/>
      <c r="H22" s="1"/>
      <c r="I22" s="1"/>
      <c r="J22" s="1"/>
      <c r="K22" s="1"/>
      <c r="L22" s="1"/>
      <c r="M22" s="1"/>
      <c r="N22" s="1"/>
    </row>
    <row r="23" spans="1:14" ht="16.5" thickBot="1" thickTop="1">
      <c r="A23" s="1"/>
      <c r="B23" s="18"/>
      <c r="C23" s="19"/>
      <c r="D23" s="10"/>
      <c r="E23" s="10"/>
      <c r="F23" s="10"/>
      <c r="G23" s="1"/>
      <c r="H23" s="1"/>
      <c r="I23" s="1"/>
      <c r="J23" s="1"/>
      <c r="K23" s="1"/>
      <c r="L23" s="1"/>
      <c r="M23" s="1"/>
      <c r="N23" s="1"/>
    </row>
    <row r="24" spans="1:14" ht="15.75" thickTop="1">
      <c r="A24" s="1"/>
      <c r="B24" s="14" t="s">
        <v>46</v>
      </c>
      <c r="C24" s="15">
        <v>1</v>
      </c>
      <c r="D24" s="10"/>
      <c r="E24" s="10"/>
      <c r="F24" s="10"/>
      <c r="G24" s="1"/>
      <c r="H24" s="1"/>
      <c r="I24" s="1"/>
      <c r="J24" s="1"/>
      <c r="K24" s="1"/>
      <c r="L24" s="1"/>
      <c r="M24" s="1"/>
      <c r="N24" s="1"/>
    </row>
    <row r="25" spans="1:14" ht="15.75" thickBot="1">
      <c r="A25" s="1"/>
      <c r="B25" s="16" t="s">
        <v>45</v>
      </c>
      <c r="C25" s="17">
        <f>(C24/25.4)</f>
        <v>0.03937007874015748</v>
      </c>
      <c r="D25" s="10"/>
      <c r="E25" s="21" t="s">
        <v>48</v>
      </c>
      <c r="F25" s="21"/>
      <c r="G25" s="21"/>
      <c r="H25" s="1"/>
      <c r="I25" s="1"/>
      <c r="J25" s="1"/>
      <c r="K25" s="1"/>
      <c r="L25" s="1"/>
      <c r="M25" s="1"/>
      <c r="N25" s="1"/>
    </row>
    <row r="26" spans="1:14" ht="15.75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 password="C416" sheet="1" selectLockedCells="1"/>
  <mergeCells count="27">
    <mergeCell ref="B8:D11"/>
    <mergeCell ref="B4:G5"/>
    <mergeCell ref="I3:N4"/>
    <mergeCell ref="I5:J5"/>
    <mergeCell ref="I6:J6"/>
    <mergeCell ref="I7:J7"/>
    <mergeCell ref="E6:G7"/>
    <mergeCell ref="E8:G11"/>
    <mergeCell ref="I8:J8"/>
    <mergeCell ref="E12:G15"/>
    <mergeCell ref="I9:J9"/>
    <mergeCell ref="I10:J10"/>
    <mergeCell ref="I18:J18"/>
    <mergeCell ref="I19:J19"/>
    <mergeCell ref="I12:J12"/>
    <mergeCell ref="I17:J17"/>
    <mergeCell ref="E16:G18"/>
    <mergeCell ref="A1:N2"/>
    <mergeCell ref="E25:G25"/>
    <mergeCell ref="B6:D7"/>
    <mergeCell ref="B12:D15"/>
    <mergeCell ref="B16:D18"/>
    <mergeCell ref="I11:J11"/>
    <mergeCell ref="I13:J13"/>
    <mergeCell ref="I14:J14"/>
    <mergeCell ref="I15:J15"/>
    <mergeCell ref="I16:J16"/>
  </mergeCells>
  <printOptions/>
  <pageMargins left="0.7" right="0.7" top="0.75" bottom="0.75" header="0.3" footer="0.3"/>
  <pageSetup horizontalDpi="600" verticalDpi="600" orientation="portrait" paperSize="9" r:id="rId1"/>
  <ignoredErrors>
    <ignoredError sqref="K6:N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HansNico2</dc:creator>
  <cp:keywords/>
  <dc:description/>
  <cp:lastModifiedBy>Robert Teske</cp:lastModifiedBy>
  <dcterms:created xsi:type="dcterms:W3CDTF">2015-06-08T09:49:26Z</dcterms:created>
  <dcterms:modified xsi:type="dcterms:W3CDTF">2015-12-09T13:06:20Z</dcterms:modified>
  <cp:category/>
  <cp:version/>
  <cp:contentType/>
  <cp:contentStatus/>
</cp:coreProperties>
</file>